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<sst xmlns="http://schemas.openxmlformats.org/spreadsheetml/2006/main" count="591" uniqueCount="254">
  <si>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</si>
  <si>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</si>
  <si>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</si>
  <si>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</si>
  <si>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</si>
  <si>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</si>
  <si>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</si>
  <si>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</si>
  <si>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</si>
  <si>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</si>
  <si>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</si>
  <si>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</si>
  <si>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</si>
  <si>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</si>
  <si>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</si>
  <si>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</si>
  <si>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</si>
  <si>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</si>
  <si>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</si>
  <si>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</si>
  <si>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</si>
  <si>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</si>
  <si>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</si>
  <si>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</si>
  <si>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</si>
  <si>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</si>
  <si>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</si>
  <si>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</si>
  <si>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</si>
  <si>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</si>
  <si>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</si>
  <si>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</si>
  <si>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</si>
  <si>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</si>
  <si>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晋中市规划和自然资源局</t>
  </si>
  <si>
    <t>晋中市规划和自然资源局2020年预算收支总表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</si>
  <si>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</si>
  <si>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</si>
  <si>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</si>
  <si>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</si>
  <si>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</si>
  <si>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</si>
  <si>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</si>
  <si>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</si>
  <si>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</si>
  <si>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</si>
  <si>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</si>
  <si>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</si>
  <si>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</si>
  <si>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</si>
  <si>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晋中市规划和自然资源局2020年财政拨款收支总表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</si>
  <si>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</si>
  <si>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</si>
  <si>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</si>
  <si>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</si>
  <si>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</si>
  <si>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</si>
  <si>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</si>
  <si>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晋中市规划和自然资源局2020年部门预算收入总表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</si>
  <si>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</si>
  <si>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</si>
  <si>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</si>
  <si>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</si>
  <si>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</si>
  <si>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</si>
  <si>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</si>
  <si>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</si>
  <si>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</si>
  <si>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</si>
  <si>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</si>
  <si>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</si>
  <si>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</si>
  <si>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</si>
  <si>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</si>
  <si>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</si>
  <si>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</si>
  <si>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</si>
  <si>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</si>
  <si>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</si>
  <si>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</si>
  <si>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</si>
  <si>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</si>
  <si>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</si>
  <si>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</si>
  <si>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</si>
  <si>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</si>
  <si>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</si>
  <si>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</si>
  <si>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</si>
  <si>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</si>
  <si>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</si>
  <si>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</si>
  <si>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</si>
  <si>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</si>
  <si>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 xml:space="preserve">  21210</t>
  </si>
  <si>
    <t xml:space="preserve">  国有土地收益基金安排的支出</t>
  </si>
  <si>
    <t xml:space="preserve">    2121001</t>
  </si>
  <si>
    <t xml:space="preserve">    征地和拆迁补偿支出（国有土地收益基金支出）</t>
  </si>
  <si>
    <t>213</t>
  </si>
  <si>
    <t xml:space="preserve">  21302</t>
  </si>
  <si>
    <t xml:space="preserve">  林业和草原</t>
  </si>
  <si>
    <t xml:space="preserve">    2130201</t>
  </si>
  <si>
    <t xml:space="preserve">    行政运行（林业）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</si>
  <si>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</si>
  <si>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</si>
  <si>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</si>
  <si>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</si>
  <si>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2130221</t>
  </si>
  <si>
    <t xml:space="preserve">    产业化管理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</si>
  <si>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</si>
  <si>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</si>
  <si>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</si>
  <si>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</si>
  <si>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</si>
  <si>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</si>
  <si>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</si>
  <si>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</si>
  <si>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</si>
  <si>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行政运行（国土资源事务）</t>
  </si>
  <si>
    <t xml:space="preserve">    2200104</t>
  </si>
  <si>
    <t xml:space="preserve">    自然资源规划及管理</t>
  </si>
  <si>
    <t xml:space="preserve">    2200150</t>
  </si>
  <si>
    <t xml:space="preserve">    事业运行（国土资源事务）</t>
  </si>
  <si>
    <t xml:space="preserve">    2200199</t>
  </si>
  <si>
    <t xml:space="preserve">    其他自然资源事务支出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</si>
  <si>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</si>
  <si>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</si>
  <si>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</si>
  <si>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</si>
  <si>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</si>
  <si>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</si>
  <si>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</si>
  <si>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224</t>
  </si>
  <si>
    <t xml:space="preserve">  22406</t>
  </si>
  <si>
    <t xml:space="preserve">  自然灾害防治</t>
  </si>
  <si>
    <t xml:space="preserve">    2240601</t>
  </si>
  <si>
    <t xml:space="preserve">    地质灾害防治</t>
  </si>
  <si>
    <t>晋中市规划和自然资源局2020年部门预算支出总表</t>
  </si>
  <si>
    <t>基本支出</t>
  </si>
  <si>
    <t>项目支出</t>
  </si>
  <si>
    <t>晋中市规划和自然资源局2020年一般公共预算支出预算表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</si>
  <si>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</si>
  <si>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</si>
  <si>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</si>
  <si>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</si>
  <si>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</si>
  <si>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</si>
  <si>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</si>
  <si>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</si>
  <si>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</si>
  <si>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</si>
  <si>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</si>
  <si>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</si>
  <si>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  一般行政管理事务（林业）</t>
  </si>
  <si>
    <t xml:space="preserve">    04</t>
  </si>
  <si>
    <t xml:space="preserve">    11</t>
  </si>
  <si>
    <t xml:space="preserve">    动植物保护</t>
  </si>
  <si>
    <t xml:space="preserve">    12</t>
  </si>
  <si>
    <t xml:space="preserve">    湿地保护</t>
  </si>
  <si>
    <t xml:space="preserve">    21</t>
  </si>
  <si>
    <t xml:space="preserve">    34</t>
  </si>
  <si>
    <t xml:space="preserve">  01</t>
  </si>
  <si>
    <t xml:space="preserve">    09</t>
  </si>
  <si>
    <t xml:space="preserve">    自然资源调查与确权登记</t>
  </si>
  <si>
    <t xml:space="preserve">    50</t>
  </si>
  <si>
    <t xml:space="preserve">  06</t>
  </si>
  <si>
    <t>晋中市规划和自然资源局2020年一般公共预算安排基本支出分经济科目表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</si>
  <si>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</si>
  <si>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</si>
  <si>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</si>
  <si>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</si>
  <si>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</si>
  <si>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</si>
  <si>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</si>
  <si>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</si>
  <si>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</si>
  <si>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</si>
  <si>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</si>
  <si>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</si>
  <si>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</si>
  <si>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</si>
  <si>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</si>
  <si>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</si>
  <si>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</si>
  <si>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</si>
  <si>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</si>
  <si>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</si>
  <si>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</si>
  <si>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</si>
  <si>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</si>
  <si>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</si>
  <si>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</si>
  <si>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</si>
  <si>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</si>
  <si>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</si>
  <si>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</si>
  <si>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</si>
  <si>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</si>
  <si>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</si>
  <si>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</si>
  <si>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</si>
  <si>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</si>
  <si>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</si>
  <si>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</si>
  <si>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</si>
  <si>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</si>
  <si>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</si>
  <si>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</si>
  <si>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</si>
  <si>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</si>
  <si>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</si>
  <si>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</si>
  <si>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</si>
  <si>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</si>
  <si>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</si>
  <si>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</si>
  <si>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</si>
  <si>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</si>
  <si>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</si>
  <si>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</si>
  <si>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</si>
  <si>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</si>
  <si>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</si>
  <si>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</si>
  <si>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</si>
  <si>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</si>
  <si>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</si>
  <si>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</si>
  <si>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</si>
  <si>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</si>
  <si>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</si>
  <si>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</si>
  <si>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</si>
  <si>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</si>
  <si>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</si>
  <si>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</si>
  <si>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</si>
  <si>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</si>
  <si>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</si>
  <si>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</si>
  <si>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</si>
  <si>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晋中市规划和自然资源局2020年政府性基金预算支出预算表</t>
  </si>
  <si>
    <t xml:space="preserve">  08</t>
  </si>
  <si>
    <t xml:space="preserve">    征地和拆迁补偿支出（国有土地使用权出让收入安排的支出）</t>
  </si>
  <si>
    <t xml:space="preserve">    土地开发支出（国有土地使用权出让收入安排的支出）</t>
  </si>
  <si>
    <t xml:space="preserve">  10</t>
  </si>
  <si>
    <t>晋中市规划和自然资源局2020年“三公”经费预算表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</si>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</sst>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241185.88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349.48</v>
      </c>
      <c r="K6" s="30">
        <v>0</v>
      </c>
      <c r="L6" s="30">
        <v>103.19</v>
      </c>
      <c r="M6" s="30">
        <v>0</v>
      </c>
      <c r="N6" s="30">
        <v>232537.1</v>
      </c>
      <c r="O6" s="30">
        <v>2676.38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5175.08</v>
      </c>
      <c r="V6" s="30">
        <v>254.65</v>
      </c>
      <c r="W6" s="30">
        <v>0</v>
      </c>
      <c r="X6" s="30">
        <v>0</v>
      </c>
      <c r="Y6" s="30">
        <v>90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241185.88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349.48</v>
      </c>
      <c r="K7" s="30">
        <v>0</v>
      </c>
      <c r="L7" s="30">
        <v>103.19</v>
      </c>
      <c r="M7" s="30">
        <v>0</v>
      </c>
      <c r="N7" s="30">
        <v>232537.1</v>
      </c>
      <c r="O7" s="30">
        <v>2676.38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5175.08</v>
      </c>
      <c r="V7" s="30">
        <v>254.65</v>
      </c>
      <c r="W7" s="30">
        <v>0</v>
      </c>
      <c r="X7" s="30">
        <v>0</v>
      </c>
      <c r="Y7" s="30">
        <v>90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9368.52</v>
      </c>
      <c r="C7" s="13">
        <v>8648.78</v>
      </c>
      <c r="D7" s="89">
        <f>IF(B7&gt;0,(C7-B7)/B7,0)</f>
        <v>-0.07682536836127796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333059.01</v>
      </c>
      <c r="C8" s="13">
        <v>232537.1</v>
      </c>
      <c r="D8" s="89">
        <f>IF(B8&gt;0,(C8-B8)/B8,0)</f>
        <v>-0.3018141139613668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324.7</v>
      </c>
      <c r="G14" s="30">
        <v>349.48</v>
      </c>
      <c r="H14" s="89">
        <f t="shared" si="0"/>
        <v>0.07631659993840477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117.55</v>
      </c>
      <c r="G16" s="30">
        <v>103.19</v>
      </c>
      <c r="H16" s="89">
        <f t="shared" si="0"/>
        <v>-0.12216078264568268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333059.01</v>
      </c>
      <c r="G18" s="30">
        <v>232537.1</v>
      </c>
      <c r="H18" s="89">
        <f t="shared" si="0"/>
        <v>-0.3018141139613668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4741</v>
      </c>
      <c r="G19" s="30">
        <v>2676.38</v>
      </c>
      <c r="H19" s="89">
        <f t="shared" si="0"/>
        <v>-0.43548196582999366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3890.97</v>
      </c>
      <c r="G25" s="30">
        <v>5175.08</v>
      </c>
      <c r="H25" s="89">
        <f t="shared" si="0"/>
        <v>0.3300231047785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294.3</v>
      </c>
      <c r="G26" s="30">
        <v>254.65</v>
      </c>
      <c r="H26" s="89">
        <f t="shared" si="0"/>
        <v>-0.13472646958885492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90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342427.53</v>
      </c>
      <c r="C37" s="78">
        <f>SUM(C7:C10)</f>
        <v>241185.88</v>
      </c>
      <c r="D37" s="103">
        <f>IF(B37&gt;0,(C37-B37)/B37,0)</f>
        <v>-0.2956586171678428</v>
      </c>
      <c r="E37" s="67" t="s">
        <v>49</v>
      </c>
      <c r="F37" s="81">
        <f>SUM(F7:F35)</f>
        <v>342427.52999999997</v>
      </c>
      <c r="G37" s="81">
        <f>SUM(G7:G35)</f>
        <v>241185.88</v>
      </c>
      <c r="H37" s="103">
        <f>IF(F37&gt;0,(G37-F37)/F37,0)</f>
        <v>-0.2956586171678427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8648.78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232537.1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349.48</v>
      </c>
      <c r="E14" s="30">
        <v>349.48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103.19</v>
      </c>
      <c r="E16" s="30">
        <v>103.19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232537.1</v>
      </c>
      <c r="E18" s="30">
        <v>0</v>
      </c>
      <c r="F18" s="13">
        <v>232537.1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2676.38</v>
      </c>
      <c r="E19" s="30">
        <v>2676.38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5175.08</v>
      </c>
      <c r="E25" s="30">
        <v>5175.08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254.65</v>
      </c>
      <c r="E26" s="30">
        <v>254.65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90</v>
      </c>
      <c r="E29" s="77">
        <v>90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241185.88</v>
      </c>
      <c r="C37" s="67" t="s">
        <v>49</v>
      </c>
      <c r="D37" s="81">
        <f>SUM(D7:D35)</f>
        <v>241185.88</v>
      </c>
      <c r="E37" s="81">
        <f>SUM(E7:E35)</f>
        <v>8648.78</v>
      </c>
      <c r="F37" s="81">
        <f>SUM(F7:F35)</f>
        <v>232537.1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241185.88</v>
      </c>
      <c r="D7" s="52">
        <v>8648.78</v>
      </c>
      <c r="E7" s="52">
        <v>232537.1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349.48</v>
      </c>
      <c r="D8" s="52">
        <v>349.48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349.48</v>
      </c>
      <c r="D9" s="52">
        <v>349.48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4.63</v>
      </c>
      <c r="D10" s="52">
        <v>4.63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3.7</v>
      </c>
      <c r="D11" s="52">
        <v>3.7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224.51</v>
      </c>
      <c r="D12" s="52">
        <v>224.51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116.64</v>
      </c>
      <c r="D13" s="52">
        <v>116.64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103.19</v>
      </c>
      <c r="D14" s="52">
        <v>103.19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2.7</v>
      </c>
      <c r="D15" s="52">
        <v>2.7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2.7</v>
      </c>
      <c r="D16" s="52">
        <v>2.7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100.49</v>
      </c>
      <c r="D17" s="52">
        <v>100.49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27.86</v>
      </c>
      <c r="D18" s="52">
        <v>27.86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68.97</v>
      </c>
      <c r="D19" s="52">
        <v>68.97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3.66</v>
      </c>
      <c r="D20" s="52">
        <v>3.66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15</v>
      </c>
      <c r="C21" s="49">
        <v>232537.1</v>
      </c>
      <c r="D21" s="52">
        <v>0</v>
      </c>
      <c r="E21" s="52">
        <v>232537.1</v>
      </c>
      <c r="F21" s="52">
        <v>0</v>
      </c>
      <c r="G21" s="50">
        <v>0</v>
      </c>
    </row>
    <row r="22" spans="1:7" ht="18.75" customHeight="1">
      <c r="A22" s="29" t="s">
        <v>90</v>
      </c>
      <c r="B22" s="47" t="s">
        <v>91</v>
      </c>
      <c r="C22" s="49">
        <v>222537.1</v>
      </c>
      <c r="D22" s="52">
        <v>0</v>
      </c>
      <c r="E22" s="52">
        <v>222537.1</v>
      </c>
      <c r="F22" s="52">
        <v>0</v>
      </c>
      <c r="G22" s="50">
        <v>0</v>
      </c>
    </row>
    <row r="23" spans="1:7" ht="18.75" customHeight="1">
      <c r="A23" s="29" t="s">
        <v>92</v>
      </c>
      <c r="B23" s="47" t="s">
        <v>93</v>
      </c>
      <c r="C23" s="49">
        <v>222537.1</v>
      </c>
      <c r="D23" s="52">
        <v>0</v>
      </c>
      <c r="E23" s="52">
        <v>222537.1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10000</v>
      </c>
      <c r="D24" s="52">
        <v>0</v>
      </c>
      <c r="E24" s="52">
        <v>10000</v>
      </c>
      <c r="F24" s="52">
        <v>0</v>
      </c>
      <c r="G24" s="50">
        <v>0</v>
      </c>
    </row>
    <row r="25" spans="1:7" ht="18.75" customHeight="1">
      <c r="A25" s="29" t="s">
        <v>96</v>
      </c>
      <c r="B25" s="47" t="s">
        <v>97</v>
      </c>
      <c r="C25" s="49">
        <v>10000</v>
      </c>
      <c r="D25" s="52">
        <v>0</v>
      </c>
      <c r="E25" s="52">
        <v>10000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16</v>
      </c>
      <c r="C26" s="49">
        <v>2676.38</v>
      </c>
      <c r="D26" s="52">
        <v>2676.38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2676.38</v>
      </c>
      <c r="D27" s="52">
        <v>2676.38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198.54</v>
      </c>
      <c r="D28" s="52">
        <v>198.54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103</v>
      </c>
      <c r="B29" s="47" t="s">
        <v>104</v>
      </c>
      <c r="C29" s="49">
        <v>470.84</v>
      </c>
      <c r="D29" s="52">
        <v>470.84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106</v>
      </c>
      <c r="C30" s="49">
        <v>225</v>
      </c>
      <c r="D30" s="52">
        <v>225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107</v>
      </c>
      <c r="B31" s="47" t="s">
        <v>108</v>
      </c>
      <c r="C31" s="49">
        <v>623</v>
      </c>
      <c r="D31" s="52">
        <v>623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109</v>
      </c>
      <c r="B32" s="47" t="s">
        <v>110</v>
      </c>
      <c r="C32" s="49">
        <v>738</v>
      </c>
      <c r="D32" s="52">
        <v>738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111</v>
      </c>
      <c r="B33" s="47" t="s">
        <v>112</v>
      </c>
      <c r="C33" s="49">
        <v>421</v>
      </c>
      <c r="D33" s="52">
        <v>421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113</v>
      </c>
      <c r="B34" s="47" t="s">
        <v>114</v>
      </c>
      <c r="C34" s="49">
        <v>5175.08</v>
      </c>
      <c r="D34" s="52">
        <v>5175.08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115</v>
      </c>
      <c r="B35" s="47" t="s">
        <v>116</v>
      </c>
      <c r="C35" s="49">
        <v>5175.08</v>
      </c>
      <c r="D35" s="52">
        <v>5175.08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117</v>
      </c>
      <c r="B36" s="47" t="s">
        <v>118</v>
      </c>
      <c r="C36" s="49">
        <v>593.46</v>
      </c>
      <c r="D36" s="52">
        <v>593.46</v>
      </c>
      <c r="E36" s="52">
        <v>0</v>
      </c>
      <c r="F36" s="52">
        <v>0</v>
      </c>
      <c r="G36" s="50">
        <v>0</v>
      </c>
    </row>
    <row r="37" spans="1:7" ht="15.75" customHeight="1">
      <c r="A37" s="29" t="s">
        <v>119</v>
      </c>
      <c r="B37" s="47" t="s">
        <v>120</v>
      </c>
      <c r="C37" s="49">
        <v>303.11</v>
      </c>
      <c r="D37" s="52">
        <v>303.11</v>
      </c>
      <c r="E37" s="52">
        <v>0</v>
      </c>
      <c r="F37" s="52">
        <v>0</v>
      </c>
      <c r="G37" s="50">
        <v>0</v>
      </c>
    </row>
    <row r="38" spans="1:7" ht="15.75" customHeight="1">
      <c r="A38" s="29" t="s">
        <v>121</v>
      </c>
      <c r="B38" s="47" t="s">
        <v>122</v>
      </c>
      <c r="C38" s="49">
        <v>1000.2</v>
      </c>
      <c r="D38" s="52">
        <v>1000.2</v>
      </c>
      <c r="E38" s="52">
        <v>0</v>
      </c>
      <c r="F38" s="52">
        <v>0</v>
      </c>
      <c r="G38" s="50">
        <v>0</v>
      </c>
    </row>
    <row r="39" spans="1:7" ht="15.75" customHeight="1">
      <c r="A39" s="29" t="s">
        <v>123</v>
      </c>
      <c r="B39" s="47" t="s">
        <v>124</v>
      </c>
      <c r="C39" s="49">
        <v>3278.31</v>
      </c>
      <c r="D39" s="52">
        <v>3278.31</v>
      </c>
      <c r="E39" s="52">
        <v>0</v>
      </c>
      <c r="F39" s="52">
        <v>0</v>
      </c>
      <c r="G39" s="50">
        <v>0</v>
      </c>
    </row>
    <row r="40" spans="1:7" ht="15.75" customHeight="1">
      <c r="A40" s="29" t="s">
        <v>125</v>
      </c>
      <c r="B40" s="47" t="s">
        <v>23</v>
      </c>
      <c r="C40" s="49">
        <v>254.65</v>
      </c>
      <c r="D40" s="52">
        <v>254.65</v>
      </c>
      <c r="E40" s="52">
        <v>0</v>
      </c>
      <c r="F40" s="52">
        <v>0</v>
      </c>
      <c r="G40" s="50">
        <v>0</v>
      </c>
    </row>
    <row r="41" spans="1:7" ht="15.75" customHeight="1">
      <c r="A41" s="29" t="s">
        <v>126</v>
      </c>
      <c r="B41" s="47" t="s">
        <v>127</v>
      </c>
      <c r="C41" s="49">
        <v>254.65</v>
      </c>
      <c r="D41" s="52">
        <v>254.65</v>
      </c>
      <c r="E41" s="52">
        <v>0</v>
      </c>
      <c r="F41" s="52">
        <v>0</v>
      </c>
      <c r="G41" s="50">
        <v>0</v>
      </c>
    </row>
    <row r="42" spans="1:7" ht="15.75" customHeight="1">
      <c r="A42" s="29" t="s">
        <v>128</v>
      </c>
      <c r="B42" s="47" t="s">
        <v>129</v>
      </c>
      <c r="C42" s="49">
        <v>160.16</v>
      </c>
      <c r="D42" s="52">
        <v>160.16</v>
      </c>
      <c r="E42" s="52">
        <v>0</v>
      </c>
      <c r="F42" s="52">
        <v>0</v>
      </c>
      <c r="G42" s="50">
        <v>0</v>
      </c>
    </row>
    <row r="43" spans="1:7" ht="15.75" customHeight="1">
      <c r="A43" s="29" t="s">
        <v>130</v>
      </c>
      <c r="B43" s="47" t="s">
        <v>131</v>
      </c>
      <c r="C43" s="49">
        <v>94.49</v>
      </c>
      <c r="D43" s="52">
        <v>94.49</v>
      </c>
      <c r="E43" s="52">
        <v>0</v>
      </c>
      <c r="F43" s="52">
        <v>0</v>
      </c>
      <c r="G43" s="50">
        <v>0</v>
      </c>
    </row>
    <row r="44" spans="1:7" ht="15.75" customHeight="1">
      <c r="A44" s="29" t="s">
        <v>132</v>
      </c>
      <c r="B44" s="47" t="s">
        <v>26</v>
      </c>
      <c r="C44" s="49">
        <v>90</v>
      </c>
      <c r="D44" s="52">
        <v>90</v>
      </c>
      <c r="E44" s="52">
        <v>0</v>
      </c>
      <c r="F44" s="52">
        <v>0</v>
      </c>
      <c r="G44" s="50">
        <v>0</v>
      </c>
    </row>
    <row r="45" spans="1:7" ht="15.75" customHeight="1">
      <c r="A45" s="29" t="s">
        <v>133</v>
      </c>
      <c r="B45" s="47" t="s">
        <v>134</v>
      </c>
      <c r="C45" s="49">
        <v>90</v>
      </c>
      <c r="D45" s="52">
        <v>90</v>
      </c>
      <c r="E45" s="52">
        <v>0</v>
      </c>
      <c r="F45" s="52">
        <v>0</v>
      </c>
      <c r="G45" s="50">
        <v>0</v>
      </c>
    </row>
    <row r="46" spans="1:7" ht="15.75" customHeight="1">
      <c r="A46" s="29" t="s">
        <v>135</v>
      </c>
      <c r="B46" s="47" t="s">
        <v>136</v>
      </c>
      <c r="C46" s="49">
        <v>90</v>
      </c>
      <c r="D46" s="52">
        <v>90</v>
      </c>
      <c r="E46" s="52">
        <v>0</v>
      </c>
      <c r="F46" s="52">
        <v>0</v>
      </c>
      <c r="G4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137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138</v>
      </c>
      <c r="E4" s="46" t="s">
        <v>139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241185.88</v>
      </c>
      <c r="D7" s="49">
        <v>2970.36</v>
      </c>
      <c r="E7" s="50">
        <v>238215.52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349.48</v>
      </c>
      <c r="D8" s="49">
        <v>349.48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349.48</v>
      </c>
      <c r="D9" s="49">
        <v>349.48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4.63</v>
      </c>
      <c r="D10" s="49">
        <v>4.63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3.7</v>
      </c>
      <c r="D11" s="49">
        <v>3.7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224.51</v>
      </c>
      <c r="D12" s="49">
        <v>224.51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116.64</v>
      </c>
      <c r="D13" s="49">
        <v>116.64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103.19</v>
      </c>
      <c r="D14" s="49">
        <v>103.19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2.7</v>
      </c>
      <c r="D15" s="49">
        <v>2.7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2.7</v>
      </c>
      <c r="D16" s="49">
        <v>2.7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100.49</v>
      </c>
      <c r="D17" s="49">
        <v>100.49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27.86</v>
      </c>
      <c r="D18" s="49">
        <v>27.86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68.97</v>
      </c>
      <c r="D19" s="49">
        <v>68.97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3.66</v>
      </c>
      <c r="D20" s="49">
        <v>3.66</v>
      </c>
      <c r="E20" s="50">
        <v>0</v>
      </c>
    </row>
    <row r="21" spans="1:5" ht="15.75" customHeight="1">
      <c r="A21" s="29" t="s">
        <v>89</v>
      </c>
      <c r="B21" s="47" t="s">
        <v>15</v>
      </c>
      <c r="C21" s="48">
        <v>232537.1</v>
      </c>
      <c r="D21" s="49">
        <v>0</v>
      </c>
      <c r="E21" s="50">
        <v>232537.1</v>
      </c>
    </row>
    <row r="22" spans="1:5" ht="18.75" customHeight="1">
      <c r="A22" s="29" t="s">
        <v>90</v>
      </c>
      <c r="B22" s="47" t="s">
        <v>91</v>
      </c>
      <c r="C22" s="48">
        <v>222537.1</v>
      </c>
      <c r="D22" s="49">
        <v>0</v>
      </c>
      <c r="E22" s="50">
        <v>222537.1</v>
      </c>
    </row>
    <row r="23" spans="1:5" ht="18.75" customHeight="1">
      <c r="A23" s="29" t="s">
        <v>92</v>
      </c>
      <c r="B23" s="47" t="s">
        <v>93</v>
      </c>
      <c r="C23" s="48">
        <v>222537.1</v>
      </c>
      <c r="D23" s="49">
        <v>0</v>
      </c>
      <c r="E23" s="50">
        <v>222537.1</v>
      </c>
    </row>
    <row r="24" spans="1:5" ht="15.75" customHeight="1">
      <c r="A24" s="29" t="s">
        <v>94</v>
      </c>
      <c r="B24" s="47" t="s">
        <v>95</v>
      </c>
      <c r="C24" s="48">
        <v>10000</v>
      </c>
      <c r="D24" s="49">
        <v>0</v>
      </c>
      <c r="E24" s="50">
        <v>10000</v>
      </c>
    </row>
    <row r="25" spans="1:5" ht="18.75" customHeight="1">
      <c r="A25" s="29" t="s">
        <v>96</v>
      </c>
      <c r="B25" s="47" t="s">
        <v>97</v>
      </c>
      <c r="C25" s="48">
        <v>10000</v>
      </c>
      <c r="D25" s="49">
        <v>0</v>
      </c>
      <c r="E25" s="50">
        <v>10000</v>
      </c>
    </row>
    <row r="26" spans="1:5" ht="15.75" customHeight="1">
      <c r="A26" s="29" t="s">
        <v>98</v>
      </c>
      <c r="B26" s="47" t="s">
        <v>16</v>
      </c>
      <c r="C26" s="48">
        <v>2676.38</v>
      </c>
      <c r="D26" s="49">
        <v>669.38</v>
      </c>
      <c r="E26" s="50">
        <v>2007</v>
      </c>
    </row>
    <row r="27" spans="1:5" ht="15.75" customHeight="1">
      <c r="A27" s="29" t="s">
        <v>99</v>
      </c>
      <c r="B27" s="47" t="s">
        <v>100</v>
      </c>
      <c r="C27" s="48">
        <v>2676.38</v>
      </c>
      <c r="D27" s="49">
        <v>669.38</v>
      </c>
      <c r="E27" s="50">
        <v>2007</v>
      </c>
    </row>
    <row r="28" spans="1:5" ht="15.75" customHeight="1">
      <c r="A28" s="29" t="s">
        <v>101</v>
      </c>
      <c r="B28" s="47" t="s">
        <v>102</v>
      </c>
      <c r="C28" s="48">
        <v>198.54</v>
      </c>
      <c r="D28" s="49">
        <v>198.54</v>
      </c>
      <c r="E28" s="50">
        <v>0</v>
      </c>
    </row>
    <row r="29" spans="1:5" ht="15.75" customHeight="1">
      <c r="A29" s="29" t="s">
        <v>103</v>
      </c>
      <c r="B29" s="47" t="s">
        <v>104</v>
      </c>
      <c r="C29" s="48">
        <v>470.84</v>
      </c>
      <c r="D29" s="49">
        <v>470.84</v>
      </c>
      <c r="E29" s="50">
        <v>0</v>
      </c>
    </row>
    <row r="30" spans="1:5" ht="15.75" customHeight="1">
      <c r="A30" s="29" t="s">
        <v>105</v>
      </c>
      <c r="B30" s="47" t="s">
        <v>106</v>
      </c>
      <c r="C30" s="48">
        <v>225</v>
      </c>
      <c r="D30" s="49">
        <v>0</v>
      </c>
      <c r="E30" s="50">
        <v>225</v>
      </c>
    </row>
    <row r="31" spans="1:5" ht="15.75" customHeight="1">
      <c r="A31" s="29" t="s">
        <v>107</v>
      </c>
      <c r="B31" s="47" t="s">
        <v>108</v>
      </c>
      <c r="C31" s="48">
        <v>623</v>
      </c>
      <c r="D31" s="49">
        <v>0</v>
      </c>
      <c r="E31" s="50">
        <v>623</v>
      </c>
    </row>
    <row r="32" spans="1:5" ht="15.75" customHeight="1">
      <c r="A32" s="29" t="s">
        <v>109</v>
      </c>
      <c r="B32" s="47" t="s">
        <v>110</v>
      </c>
      <c r="C32" s="48">
        <v>738</v>
      </c>
      <c r="D32" s="49">
        <v>0</v>
      </c>
      <c r="E32" s="50">
        <v>738</v>
      </c>
    </row>
    <row r="33" spans="1:5" ht="15.75" customHeight="1">
      <c r="A33" s="29" t="s">
        <v>111</v>
      </c>
      <c r="B33" s="47" t="s">
        <v>112</v>
      </c>
      <c r="C33" s="48">
        <v>421</v>
      </c>
      <c r="D33" s="49">
        <v>0</v>
      </c>
      <c r="E33" s="50">
        <v>421</v>
      </c>
    </row>
    <row r="34" spans="1:5" ht="15.75" customHeight="1">
      <c r="A34" s="29" t="s">
        <v>113</v>
      </c>
      <c r="B34" s="47" t="s">
        <v>114</v>
      </c>
      <c r="C34" s="48">
        <v>5175.08</v>
      </c>
      <c r="D34" s="49">
        <v>1593.66</v>
      </c>
      <c r="E34" s="50">
        <v>3581.42</v>
      </c>
    </row>
    <row r="35" spans="1:5" ht="15.75" customHeight="1">
      <c r="A35" s="29" t="s">
        <v>115</v>
      </c>
      <c r="B35" s="47" t="s">
        <v>116</v>
      </c>
      <c r="C35" s="48">
        <v>5175.08</v>
      </c>
      <c r="D35" s="49">
        <v>1593.66</v>
      </c>
      <c r="E35" s="50">
        <v>3581.42</v>
      </c>
    </row>
    <row r="36" spans="1:5" ht="15.75" customHeight="1">
      <c r="A36" s="29" t="s">
        <v>117</v>
      </c>
      <c r="B36" s="47" t="s">
        <v>118</v>
      </c>
      <c r="C36" s="48">
        <v>593.46</v>
      </c>
      <c r="D36" s="49">
        <v>593.46</v>
      </c>
      <c r="E36" s="50">
        <v>0</v>
      </c>
    </row>
    <row r="37" spans="1:5" ht="15.75" customHeight="1">
      <c r="A37" s="29" t="s">
        <v>119</v>
      </c>
      <c r="B37" s="47" t="s">
        <v>120</v>
      </c>
      <c r="C37" s="48">
        <v>303.11</v>
      </c>
      <c r="D37" s="49">
        <v>0</v>
      </c>
      <c r="E37" s="50">
        <v>303.11</v>
      </c>
    </row>
    <row r="38" spans="1:5" ht="15.75" customHeight="1">
      <c r="A38" s="29" t="s">
        <v>121</v>
      </c>
      <c r="B38" s="47" t="s">
        <v>122</v>
      </c>
      <c r="C38" s="48">
        <v>1000.2</v>
      </c>
      <c r="D38" s="49">
        <v>1000.2</v>
      </c>
      <c r="E38" s="50">
        <v>0</v>
      </c>
    </row>
    <row r="39" spans="1:5" ht="15.75" customHeight="1">
      <c r="A39" s="29" t="s">
        <v>123</v>
      </c>
      <c r="B39" s="47" t="s">
        <v>124</v>
      </c>
      <c r="C39" s="48">
        <v>3278.31</v>
      </c>
      <c r="D39" s="49">
        <v>0</v>
      </c>
      <c r="E39" s="50">
        <v>3278.31</v>
      </c>
    </row>
    <row r="40" spans="1:5" ht="15.75" customHeight="1">
      <c r="A40" s="29" t="s">
        <v>125</v>
      </c>
      <c r="B40" s="47" t="s">
        <v>23</v>
      </c>
      <c r="C40" s="48">
        <v>254.65</v>
      </c>
      <c r="D40" s="49">
        <v>254.65</v>
      </c>
      <c r="E40" s="50">
        <v>0</v>
      </c>
    </row>
    <row r="41" spans="1:5" ht="15.75" customHeight="1">
      <c r="A41" s="29" t="s">
        <v>126</v>
      </c>
      <c r="B41" s="47" t="s">
        <v>127</v>
      </c>
      <c r="C41" s="48">
        <v>254.65</v>
      </c>
      <c r="D41" s="49">
        <v>254.65</v>
      </c>
      <c r="E41" s="50">
        <v>0</v>
      </c>
    </row>
    <row r="42" spans="1:5" ht="15.75" customHeight="1">
      <c r="A42" s="29" t="s">
        <v>128</v>
      </c>
      <c r="B42" s="47" t="s">
        <v>129</v>
      </c>
      <c r="C42" s="48">
        <v>160.16</v>
      </c>
      <c r="D42" s="49">
        <v>160.16</v>
      </c>
      <c r="E42" s="50">
        <v>0</v>
      </c>
    </row>
    <row r="43" spans="1:5" ht="15.75" customHeight="1">
      <c r="A43" s="29" t="s">
        <v>130</v>
      </c>
      <c r="B43" s="47" t="s">
        <v>131</v>
      </c>
      <c r="C43" s="48">
        <v>94.49</v>
      </c>
      <c r="D43" s="49">
        <v>94.49</v>
      </c>
      <c r="E43" s="50">
        <v>0</v>
      </c>
    </row>
    <row r="44" spans="1:5" ht="15.75" customHeight="1">
      <c r="A44" s="29" t="s">
        <v>132</v>
      </c>
      <c r="B44" s="47" t="s">
        <v>26</v>
      </c>
      <c r="C44" s="48">
        <v>90</v>
      </c>
      <c r="D44" s="49">
        <v>0</v>
      </c>
      <c r="E44" s="50">
        <v>90</v>
      </c>
    </row>
    <row r="45" spans="1:5" ht="15.75" customHeight="1">
      <c r="A45" s="29" t="s">
        <v>133</v>
      </c>
      <c r="B45" s="47" t="s">
        <v>134</v>
      </c>
      <c r="C45" s="48">
        <v>90</v>
      </c>
      <c r="D45" s="49">
        <v>0</v>
      </c>
      <c r="E45" s="50">
        <v>90</v>
      </c>
    </row>
    <row r="46" spans="1:5" ht="15.75" customHeight="1">
      <c r="A46" s="29" t="s">
        <v>135</v>
      </c>
      <c r="B46" s="47" t="s">
        <v>136</v>
      </c>
      <c r="C46" s="48">
        <v>90</v>
      </c>
      <c r="D46" s="49">
        <v>0</v>
      </c>
      <c r="E46" s="50">
        <v>90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140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141</v>
      </c>
      <c r="D4" s="19"/>
      <c r="E4" s="19"/>
      <c r="F4" s="20" t="s">
        <v>142</v>
      </c>
      <c r="G4" s="21"/>
      <c r="H4" s="22"/>
      <c r="I4" s="22" t="s">
        <v>143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138</v>
      </c>
      <c r="E5" s="25" t="s">
        <v>139</v>
      </c>
      <c r="F5" s="25" t="s">
        <v>3</v>
      </c>
      <c r="G5" s="26" t="s">
        <v>138</v>
      </c>
      <c r="H5" s="25" t="s">
        <v>139</v>
      </c>
      <c r="I5" s="25" t="s">
        <v>3</v>
      </c>
      <c r="J5" s="26" t="s">
        <v>138</v>
      </c>
      <c r="K5" s="33" t="s">
        <v>139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9368.52</v>
      </c>
      <c r="D7" s="30">
        <v>3279.55</v>
      </c>
      <c r="E7" s="30">
        <v>6088.97</v>
      </c>
      <c r="F7" s="30">
        <v>8648.78</v>
      </c>
      <c r="G7" s="30">
        <v>2970.36</v>
      </c>
      <c r="H7" s="30">
        <v>5678.42</v>
      </c>
      <c r="I7" s="35">
        <f aca="true" t="shared" si="0" ref="I7:I45">IF(C7&gt;0,(F7-C7)/C7,0)</f>
        <v>-0.07682536836127796</v>
      </c>
      <c r="J7" s="36">
        <f aca="true" t="shared" si="1" ref="J7:J45">IF(D7&gt;0,(G7-D7)/D7,0)</f>
        <v>-0.09427817840862314</v>
      </c>
      <c r="K7" s="37">
        <f aca="true" t="shared" si="2" ref="K7:K45">IF(E7&gt;0,(H7-E7)/E7,0)</f>
        <v>-0.06742519670814606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324.7</v>
      </c>
      <c r="D8" s="30">
        <v>324.7</v>
      </c>
      <c r="E8" s="30">
        <v>0</v>
      </c>
      <c r="F8" s="30">
        <v>349.48</v>
      </c>
      <c r="G8" s="30">
        <v>349.48</v>
      </c>
      <c r="H8" s="30">
        <v>0</v>
      </c>
      <c r="I8" s="35">
        <f t="shared" si="0"/>
        <v>0.07631659993840477</v>
      </c>
      <c r="J8" s="36">
        <f t="shared" si="1"/>
        <v>0.07631659993840477</v>
      </c>
      <c r="K8" s="37">
        <f t="shared" si="2"/>
        <v>0</v>
      </c>
    </row>
    <row r="9" spans="1:11" ht="18.75" customHeight="1">
      <c r="A9" s="29" t="s">
        <v>144</v>
      </c>
      <c r="B9" s="29" t="s">
        <v>66</v>
      </c>
      <c r="C9" s="30">
        <v>324.7</v>
      </c>
      <c r="D9" s="30">
        <v>324.7</v>
      </c>
      <c r="E9" s="30">
        <v>0</v>
      </c>
      <c r="F9" s="30">
        <v>349.48</v>
      </c>
      <c r="G9" s="30">
        <v>349.48</v>
      </c>
      <c r="H9" s="30">
        <v>0</v>
      </c>
      <c r="I9" s="35">
        <f t="shared" si="0"/>
        <v>0.07631659993840477</v>
      </c>
      <c r="J9" s="36">
        <f t="shared" si="1"/>
        <v>0.07631659993840477</v>
      </c>
      <c r="K9" s="37">
        <f t="shared" si="2"/>
        <v>0</v>
      </c>
    </row>
    <row r="10" spans="1:11" ht="18.75" customHeight="1">
      <c r="A10" s="29" t="s">
        <v>145</v>
      </c>
      <c r="B10" s="29" t="s">
        <v>68</v>
      </c>
      <c r="C10" s="30">
        <v>2.17</v>
      </c>
      <c r="D10" s="30">
        <v>2.17</v>
      </c>
      <c r="E10" s="30">
        <v>0</v>
      </c>
      <c r="F10" s="30">
        <v>4.63</v>
      </c>
      <c r="G10" s="30">
        <v>4.63</v>
      </c>
      <c r="H10" s="30">
        <v>0</v>
      </c>
      <c r="I10" s="35">
        <f t="shared" si="0"/>
        <v>1.1336405529953917</v>
      </c>
      <c r="J10" s="36">
        <f t="shared" si="1"/>
        <v>1.1336405529953917</v>
      </c>
      <c r="K10" s="37">
        <f t="shared" si="2"/>
        <v>0</v>
      </c>
    </row>
    <row r="11" spans="1:11" ht="18.75" customHeight="1">
      <c r="A11" s="29" t="s">
        <v>146</v>
      </c>
      <c r="B11" s="29" t="s">
        <v>70</v>
      </c>
      <c r="C11" s="30">
        <v>1.6</v>
      </c>
      <c r="D11" s="30">
        <v>1.6</v>
      </c>
      <c r="E11" s="30">
        <v>0</v>
      </c>
      <c r="F11" s="30">
        <v>3.7</v>
      </c>
      <c r="G11" s="30">
        <v>3.7</v>
      </c>
      <c r="H11" s="30">
        <v>0</v>
      </c>
      <c r="I11" s="35">
        <f t="shared" si="0"/>
        <v>1.3125</v>
      </c>
      <c r="J11" s="36">
        <f t="shared" si="1"/>
        <v>1.3125</v>
      </c>
      <c r="K11" s="37">
        <f t="shared" si="2"/>
        <v>0</v>
      </c>
    </row>
    <row r="12" spans="1:11" ht="27.75" customHeight="1">
      <c r="A12" s="29" t="s">
        <v>147</v>
      </c>
      <c r="B12" s="29" t="s">
        <v>72</v>
      </c>
      <c r="C12" s="30">
        <v>319.96</v>
      </c>
      <c r="D12" s="30">
        <v>319.96</v>
      </c>
      <c r="E12" s="30">
        <v>0</v>
      </c>
      <c r="F12" s="30">
        <v>224.51</v>
      </c>
      <c r="G12" s="30">
        <v>224.51</v>
      </c>
      <c r="H12" s="30">
        <v>0</v>
      </c>
      <c r="I12" s="35">
        <f t="shared" si="0"/>
        <v>-0.2983185398174772</v>
      </c>
      <c r="J12" s="36">
        <f t="shared" si="1"/>
        <v>-0.2983185398174772</v>
      </c>
      <c r="K12" s="37">
        <f t="shared" si="2"/>
        <v>0</v>
      </c>
    </row>
    <row r="13" spans="1:11" ht="27.75" customHeight="1">
      <c r="A13" s="29" t="s">
        <v>148</v>
      </c>
      <c r="B13" s="29" t="s">
        <v>74</v>
      </c>
      <c r="C13" s="30">
        <v>0.97</v>
      </c>
      <c r="D13" s="30">
        <v>0.97</v>
      </c>
      <c r="E13" s="30">
        <v>0</v>
      </c>
      <c r="F13" s="30">
        <v>116.64</v>
      </c>
      <c r="G13" s="30">
        <v>116.64</v>
      </c>
      <c r="H13" s="30">
        <v>0</v>
      </c>
      <c r="I13" s="35">
        <f t="shared" si="0"/>
        <v>119.24742268041237</v>
      </c>
      <c r="J13" s="36">
        <f t="shared" si="1"/>
        <v>119.24742268041237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117.55</v>
      </c>
      <c r="D14" s="30">
        <v>117.55</v>
      </c>
      <c r="E14" s="30">
        <v>0</v>
      </c>
      <c r="F14" s="30">
        <v>103.19</v>
      </c>
      <c r="G14" s="30">
        <v>103.19</v>
      </c>
      <c r="H14" s="30">
        <v>0</v>
      </c>
      <c r="I14" s="35">
        <f t="shared" si="0"/>
        <v>-0.12216078264568268</v>
      </c>
      <c r="J14" s="36">
        <f t="shared" si="1"/>
        <v>-0.12216078264568268</v>
      </c>
      <c r="K14" s="37">
        <f t="shared" si="2"/>
        <v>0</v>
      </c>
    </row>
    <row r="15" spans="1:11" ht="15.75" customHeight="1">
      <c r="A15" s="29" t="s">
        <v>149</v>
      </c>
      <c r="B15" s="29" t="s">
        <v>78</v>
      </c>
      <c r="C15" s="30">
        <v>2.7</v>
      </c>
      <c r="D15" s="30">
        <v>2.7</v>
      </c>
      <c r="E15" s="30">
        <v>0</v>
      </c>
      <c r="F15" s="30">
        <v>2.7</v>
      </c>
      <c r="G15" s="30">
        <v>2.7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150</v>
      </c>
      <c r="B16" s="29" t="s">
        <v>80</v>
      </c>
      <c r="C16" s="30">
        <v>2.7</v>
      </c>
      <c r="D16" s="30">
        <v>2.7</v>
      </c>
      <c r="E16" s="30">
        <v>0</v>
      </c>
      <c r="F16" s="30">
        <v>2.7</v>
      </c>
      <c r="G16" s="30">
        <v>2.7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151</v>
      </c>
      <c r="B17" s="29" t="s">
        <v>82</v>
      </c>
      <c r="C17" s="30">
        <v>114.85</v>
      </c>
      <c r="D17" s="30">
        <v>114.85</v>
      </c>
      <c r="E17" s="30">
        <v>0</v>
      </c>
      <c r="F17" s="30">
        <v>100.49</v>
      </c>
      <c r="G17" s="30">
        <v>100.49</v>
      </c>
      <c r="H17" s="30">
        <v>0</v>
      </c>
      <c r="I17" s="35">
        <f t="shared" si="0"/>
        <v>-0.12503265128428384</v>
      </c>
      <c r="J17" s="36">
        <f t="shared" si="1"/>
        <v>-0.12503265128428384</v>
      </c>
      <c r="K17" s="37">
        <f t="shared" si="2"/>
        <v>0</v>
      </c>
    </row>
    <row r="18" spans="1:11" ht="15.75" customHeight="1">
      <c r="A18" s="29" t="s">
        <v>145</v>
      </c>
      <c r="B18" s="29" t="s">
        <v>84</v>
      </c>
      <c r="C18" s="30">
        <v>32.22</v>
      </c>
      <c r="D18" s="30">
        <v>32.22</v>
      </c>
      <c r="E18" s="30">
        <v>0</v>
      </c>
      <c r="F18" s="30">
        <v>27.86</v>
      </c>
      <c r="G18" s="30">
        <v>27.86</v>
      </c>
      <c r="H18" s="30">
        <v>0</v>
      </c>
      <c r="I18" s="35">
        <f t="shared" si="0"/>
        <v>-0.13531967721911856</v>
      </c>
      <c r="J18" s="36">
        <f t="shared" si="1"/>
        <v>-0.13531967721911856</v>
      </c>
      <c r="K18" s="37">
        <f t="shared" si="2"/>
        <v>0</v>
      </c>
    </row>
    <row r="19" spans="1:11" ht="15.75" customHeight="1">
      <c r="A19" s="29" t="s">
        <v>146</v>
      </c>
      <c r="B19" s="29" t="s">
        <v>86</v>
      </c>
      <c r="C19" s="30">
        <v>78.18</v>
      </c>
      <c r="D19" s="30">
        <v>78.18</v>
      </c>
      <c r="E19" s="30">
        <v>0</v>
      </c>
      <c r="F19" s="30">
        <v>68.97</v>
      </c>
      <c r="G19" s="30">
        <v>68.97</v>
      </c>
      <c r="H19" s="30">
        <v>0</v>
      </c>
      <c r="I19" s="35">
        <f t="shared" si="0"/>
        <v>-0.1178050652340753</v>
      </c>
      <c r="J19" s="36">
        <f t="shared" si="1"/>
        <v>-0.1178050652340753</v>
      </c>
      <c r="K19" s="37">
        <f t="shared" si="2"/>
        <v>0</v>
      </c>
    </row>
    <row r="20" spans="1:11" ht="18.75" customHeight="1">
      <c r="A20" s="29" t="s">
        <v>150</v>
      </c>
      <c r="B20" s="29" t="s">
        <v>88</v>
      </c>
      <c r="C20" s="30">
        <v>4.45</v>
      </c>
      <c r="D20" s="30">
        <v>4.45</v>
      </c>
      <c r="E20" s="30">
        <v>0</v>
      </c>
      <c r="F20" s="30">
        <v>3.66</v>
      </c>
      <c r="G20" s="30">
        <v>3.66</v>
      </c>
      <c r="H20" s="30">
        <v>0</v>
      </c>
      <c r="I20" s="35">
        <f t="shared" si="0"/>
        <v>-0.17752808988764046</v>
      </c>
      <c r="J20" s="36">
        <f t="shared" si="1"/>
        <v>-0.17752808988764046</v>
      </c>
      <c r="K20" s="37">
        <f t="shared" si="2"/>
        <v>0</v>
      </c>
    </row>
    <row r="21" spans="1:11" ht="15.75" customHeight="1">
      <c r="A21" s="29" t="s">
        <v>98</v>
      </c>
      <c r="B21" s="29" t="s">
        <v>16</v>
      </c>
      <c r="C21" s="30">
        <v>4741</v>
      </c>
      <c r="D21" s="30">
        <v>766</v>
      </c>
      <c r="E21" s="30">
        <v>3975</v>
      </c>
      <c r="F21" s="30">
        <v>2676.38</v>
      </c>
      <c r="G21" s="30">
        <v>669.38</v>
      </c>
      <c r="H21" s="30">
        <v>2007</v>
      </c>
      <c r="I21" s="35">
        <f t="shared" si="0"/>
        <v>-0.43548196582999366</v>
      </c>
      <c r="J21" s="36">
        <f t="shared" si="1"/>
        <v>-0.12613577023498695</v>
      </c>
      <c r="K21" s="37">
        <f t="shared" si="2"/>
        <v>-0.4950943396226415</v>
      </c>
    </row>
    <row r="22" spans="1:11" ht="15.75" customHeight="1">
      <c r="A22" s="29" t="s">
        <v>152</v>
      </c>
      <c r="B22" s="29" t="s">
        <v>100</v>
      </c>
      <c r="C22" s="30">
        <v>4741</v>
      </c>
      <c r="D22" s="30">
        <v>766</v>
      </c>
      <c r="E22" s="30">
        <v>3975</v>
      </c>
      <c r="F22" s="30">
        <v>2676.38</v>
      </c>
      <c r="G22" s="30">
        <v>669.38</v>
      </c>
      <c r="H22" s="30">
        <v>2007</v>
      </c>
      <c r="I22" s="35">
        <f t="shared" si="0"/>
        <v>-0.43548196582999366</v>
      </c>
      <c r="J22" s="36">
        <f t="shared" si="1"/>
        <v>-0.12613577023498695</v>
      </c>
      <c r="K22" s="37">
        <f t="shared" si="2"/>
        <v>-0.4950943396226415</v>
      </c>
    </row>
    <row r="23" spans="1:11" ht="18.75" customHeight="1">
      <c r="A23" s="29" t="s">
        <v>145</v>
      </c>
      <c r="B23" s="29" t="s">
        <v>102</v>
      </c>
      <c r="C23" s="30">
        <v>221.68</v>
      </c>
      <c r="D23" s="30">
        <v>221.68</v>
      </c>
      <c r="E23" s="30">
        <v>0</v>
      </c>
      <c r="F23" s="30">
        <v>198.54</v>
      </c>
      <c r="G23" s="30">
        <v>198.54</v>
      </c>
      <c r="H23" s="30">
        <v>0</v>
      </c>
      <c r="I23" s="35">
        <f t="shared" si="0"/>
        <v>-0.10438469866474204</v>
      </c>
      <c r="J23" s="36">
        <f t="shared" si="1"/>
        <v>-0.10438469866474204</v>
      </c>
      <c r="K23" s="37">
        <f t="shared" si="2"/>
        <v>0</v>
      </c>
    </row>
    <row r="24" spans="1:11" ht="18.75" customHeight="1">
      <c r="A24" s="29" t="s">
        <v>146</v>
      </c>
      <c r="B24" s="29" t="s">
        <v>153</v>
      </c>
      <c r="C24" s="30">
        <v>40.76</v>
      </c>
      <c r="D24" s="30">
        <v>40.76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15.75" customHeight="1">
      <c r="A25" s="29" t="s">
        <v>154</v>
      </c>
      <c r="B25" s="29" t="s">
        <v>104</v>
      </c>
      <c r="C25" s="30">
        <v>503.56</v>
      </c>
      <c r="D25" s="30">
        <v>503.56</v>
      </c>
      <c r="E25" s="30">
        <v>0</v>
      </c>
      <c r="F25" s="30">
        <v>470.84</v>
      </c>
      <c r="G25" s="30">
        <v>470.84</v>
      </c>
      <c r="H25" s="30">
        <v>0</v>
      </c>
      <c r="I25" s="35">
        <f t="shared" si="0"/>
        <v>-0.06497736118833908</v>
      </c>
      <c r="J25" s="36">
        <f t="shared" si="1"/>
        <v>-0.06497736118833908</v>
      </c>
      <c r="K25" s="37">
        <f t="shared" si="2"/>
        <v>0</v>
      </c>
    </row>
    <row r="26" spans="1:11" ht="15.75" customHeight="1">
      <c r="A26" s="29" t="s">
        <v>147</v>
      </c>
      <c r="B26" s="29" t="s">
        <v>106</v>
      </c>
      <c r="C26" s="30">
        <v>2316</v>
      </c>
      <c r="D26" s="30">
        <v>0</v>
      </c>
      <c r="E26" s="30">
        <v>2316</v>
      </c>
      <c r="F26" s="30">
        <v>225</v>
      </c>
      <c r="G26" s="30">
        <v>0</v>
      </c>
      <c r="H26" s="30">
        <v>225</v>
      </c>
      <c r="I26" s="35">
        <f t="shared" si="0"/>
        <v>-0.9028497409326425</v>
      </c>
      <c r="J26" s="36">
        <f t="shared" si="1"/>
        <v>0</v>
      </c>
      <c r="K26" s="37">
        <f t="shared" si="2"/>
        <v>-0.9028497409326425</v>
      </c>
    </row>
    <row r="27" spans="1:11" ht="15.75" customHeight="1">
      <c r="A27" s="29" t="s">
        <v>155</v>
      </c>
      <c r="B27" s="29" t="s">
        <v>156</v>
      </c>
      <c r="C27" s="30">
        <v>63</v>
      </c>
      <c r="D27" s="30">
        <v>0</v>
      </c>
      <c r="E27" s="30">
        <v>63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0</v>
      </c>
      <c r="K27" s="37">
        <f t="shared" si="2"/>
        <v>-1</v>
      </c>
    </row>
    <row r="28" spans="1:11" ht="15.75" customHeight="1">
      <c r="A28" s="29" t="s">
        <v>157</v>
      </c>
      <c r="B28" s="29" t="s">
        <v>158</v>
      </c>
      <c r="C28" s="30">
        <v>100</v>
      </c>
      <c r="D28" s="30">
        <v>0</v>
      </c>
      <c r="E28" s="30">
        <v>100</v>
      </c>
      <c r="F28" s="30">
        <v>0</v>
      </c>
      <c r="G28" s="30">
        <v>0</v>
      </c>
      <c r="H28" s="30">
        <v>0</v>
      </c>
      <c r="I28" s="35">
        <f t="shared" si="0"/>
        <v>-1</v>
      </c>
      <c r="J28" s="36">
        <f t="shared" si="1"/>
        <v>0</v>
      </c>
      <c r="K28" s="37">
        <f t="shared" si="2"/>
        <v>-1</v>
      </c>
    </row>
    <row r="29" spans="1:11" ht="15.75" customHeight="1">
      <c r="A29" s="29" t="s">
        <v>159</v>
      </c>
      <c r="B29" s="29" t="s">
        <v>108</v>
      </c>
      <c r="C29" s="30">
        <v>612</v>
      </c>
      <c r="D29" s="30">
        <v>0</v>
      </c>
      <c r="E29" s="30">
        <v>612</v>
      </c>
      <c r="F29" s="30">
        <v>623</v>
      </c>
      <c r="G29" s="30">
        <v>0</v>
      </c>
      <c r="H29" s="30">
        <v>623</v>
      </c>
      <c r="I29" s="35">
        <f t="shared" si="0"/>
        <v>0.017973856209150325</v>
      </c>
      <c r="J29" s="36">
        <f t="shared" si="1"/>
        <v>0</v>
      </c>
      <c r="K29" s="37">
        <f t="shared" si="2"/>
        <v>0.017973856209150325</v>
      </c>
    </row>
    <row r="30" spans="1:11" ht="18.75" customHeight="1">
      <c r="A30" s="29" t="s">
        <v>160</v>
      </c>
      <c r="B30" s="29" t="s">
        <v>110</v>
      </c>
      <c r="C30" s="30">
        <v>80</v>
      </c>
      <c r="D30" s="30">
        <v>0</v>
      </c>
      <c r="E30" s="30">
        <v>80</v>
      </c>
      <c r="F30" s="30">
        <v>738</v>
      </c>
      <c r="G30" s="30">
        <v>0</v>
      </c>
      <c r="H30" s="30">
        <v>738</v>
      </c>
      <c r="I30" s="35">
        <f t="shared" si="0"/>
        <v>8.225</v>
      </c>
      <c r="J30" s="36">
        <f t="shared" si="1"/>
        <v>0</v>
      </c>
      <c r="K30" s="37">
        <f t="shared" si="2"/>
        <v>8.225</v>
      </c>
    </row>
    <row r="31" spans="1:11" ht="18.75" customHeight="1">
      <c r="A31" s="29" t="s">
        <v>150</v>
      </c>
      <c r="B31" s="29" t="s">
        <v>112</v>
      </c>
      <c r="C31" s="30">
        <v>804</v>
      </c>
      <c r="D31" s="30">
        <v>0</v>
      </c>
      <c r="E31" s="30">
        <v>804</v>
      </c>
      <c r="F31" s="30">
        <v>421</v>
      </c>
      <c r="G31" s="30">
        <v>0</v>
      </c>
      <c r="H31" s="30">
        <v>421</v>
      </c>
      <c r="I31" s="35">
        <f t="shared" si="0"/>
        <v>-0.4763681592039801</v>
      </c>
      <c r="J31" s="36">
        <f t="shared" si="1"/>
        <v>0</v>
      </c>
      <c r="K31" s="37">
        <f t="shared" si="2"/>
        <v>-0.4763681592039801</v>
      </c>
    </row>
    <row r="32" spans="1:11" ht="18.75" customHeight="1">
      <c r="A32" s="29" t="s">
        <v>113</v>
      </c>
      <c r="B32" s="29" t="s">
        <v>114</v>
      </c>
      <c r="C32" s="30">
        <v>3890.97</v>
      </c>
      <c r="D32" s="30">
        <v>1777</v>
      </c>
      <c r="E32" s="30">
        <v>2113.97</v>
      </c>
      <c r="F32" s="30">
        <v>5175.08</v>
      </c>
      <c r="G32" s="30">
        <v>1593.66</v>
      </c>
      <c r="H32" s="30">
        <v>3581.42</v>
      </c>
      <c r="I32" s="35">
        <f t="shared" si="0"/>
        <v>0.3300231047785</v>
      </c>
      <c r="J32" s="36">
        <f t="shared" si="1"/>
        <v>-0.10317388857625207</v>
      </c>
      <c r="K32" s="37">
        <f t="shared" si="2"/>
        <v>0.6941678453336615</v>
      </c>
    </row>
    <row r="33" spans="1:11" ht="15.75" customHeight="1">
      <c r="A33" s="29" t="s">
        <v>161</v>
      </c>
      <c r="B33" s="29" t="s">
        <v>116</v>
      </c>
      <c r="C33" s="30">
        <v>3890.97</v>
      </c>
      <c r="D33" s="30">
        <v>1777</v>
      </c>
      <c r="E33" s="30">
        <v>2113.97</v>
      </c>
      <c r="F33" s="30">
        <v>5175.08</v>
      </c>
      <c r="G33" s="30">
        <v>1593.66</v>
      </c>
      <c r="H33" s="30">
        <v>3581.42</v>
      </c>
      <c r="I33" s="35">
        <f t="shared" si="0"/>
        <v>0.3300231047785</v>
      </c>
      <c r="J33" s="36">
        <f t="shared" si="1"/>
        <v>-0.10317388857625207</v>
      </c>
      <c r="K33" s="37">
        <f t="shared" si="2"/>
        <v>0.6941678453336615</v>
      </c>
    </row>
    <row r="34" spans="1:11" ht="27.75" customHeight="1">
      <c r="A34" s="29" t="s">
        <v>145</v>
      </c>
      <c r="B34" s="29" t="s">
        <v>118</v>
      </c>
      <c r="C34" s="30">
        <v>694.39</v>
      </c>
      <c r="D34" s="30">
        <v>694.39</v>
      </c>
      <c r="E34" s="30">
        <v>0</v>
      </c>
      <c r="F34" s="30">
        <v>593.46</v>
      </c>
      <c r="G34" s="30">
        <v>593.46</v>
      </c>
      <c r="H34" s="30">
        <v>0</v>
      </c>
      <c r="I34" s="35">
        <f t="shared" si="0"/>
        <v>-0.14535059548668608</v>
      </c>
      <c r="J34" s="36">
        <f t="shared" si="1"/>
        <v>-0.14535059548668608</v>
      </c>
      <c r="K34" s="37">
        <f t="shared" si="2"/>
        <v>0</v>
      </c>
    </row>
    <row r="35" spans="1:11" ht="18.75" customHeight="1">
      <c r="A35" s="29" t="s">
        <v>154</v>
      </c>
      <c r="B35" s="29" t="s">
        <v>120</v>
      </c>
      <c r="C35" s="30">
        <v>0</v>
      </c>
      <c r="D35" s="30">
        <v>0</v>
      </c>
      <c r="E35" s="30">
        <v>0</v>
      </c>
      <c r="F35" s="30">
        <v>303.11</v>
      </c>
      <c r="G35" s="30">
        <v>0</v>
      </c>
      <c r="H35" s="30">
        <v>303.11</v>
      </c>
      <c r="I35" s="35">
        <f t="shared" si="0"/>
        <v>0</v>
      </c>
      <c r="J35" s="36">
        <f t="shared" si="1"/>
        <v>0</v>
      </c>
      <c r="K35" s="37">
        <f t="shared" si="2"/>
        <v>0</v>
      </c>
    </row>
    <row r="36" spans="1:11" ht="18.75" customHeight="1">
      <c r="A36" s="29" t="s">
        <v>162</v>
      </c>
      <c r="B36" s="29" t="s">
        <v>163</v>
      </c>
      <c r="C36" s="30">
        <v>25</v>
      </c>
      <c r="D36" s="30">
        <v>0</v>
      </c>
      <c r="E36" s="30">
        <v>25</v>
      </c>
      <c r="F36" s="30">
        <v>0</v>
      </c>
      <c r="G36" s="30">
        <v>0</v>
      </c>
      <c r="H36" s="30">
        <v>0</v>
      </c>
      <c r="I36" s="35">
        <f t="shared" si="0"/>
        <v>-1</v>
      </c>
      <c r="J36" s="36">
        <f t="shared" si="1"/>
        <v>0</v>
      </c>
      <c r="K36" s="37">
        <f t="shared" si="2"/>
        <v>-1</v>
      </c>
    </row>
    <row r="37" spans="1:11" ht="27.75" customHeight="1">
      <c r="A37" s="29" t="s">
        <v>164</v>
      </c>
      <c r="B37" s="29" t="s">
        <v>122</v>
      </c>
      <c r="C37" s="30">
        <v>1082.61</v>
      </c>
      <c r="D37" s="30">
        <v>1082.61</v>
      </c>
      <c r="E37" s="30">
        <v>0</v>
      </c>
      <c r="F37" s="30">
        <v>1000.2</v>
      </c>
      <c r="G37" s="30">
        <v>1000.2</v>
      </c>
      <c r="H37" s="30">
        <v>0</v>
      </c>
      <c r="I37" s="35">
        <f t="shared" si="0"/>
        <v>-0.07612159503422272</v>
      </c>
      <c r="J37" s="36">
        <f t="shared" si="1"/>
        <v>-0.07612159503422272</v>
      </c>
      <c r="K37" s="37">
        <f t="shared" si="2"/>
        <v>0</v>
      </c>
    </row>
    <row r="38" spans="1:11" ht="18.75" customHeight="1">
      <c r="A38" s="29" t="s">
        <v>150</v>
      </c>
      <c r="B38" s="29" t="s">
        <v>124</v>
      </c>
      <c r="C38" s="30">
        <v>2088.97</v>
      </c>
      <c r="D38" s="30">
        <v>0</v>
      </c>
      <c r="E38" s="30">
        <v>2088.97</v>
      </c>
      <c r="F38" s="30">
        <v>3278.31</v>
      </c>
      <c r="G38" s="30">
        <v>0</v>
      </c>
      <c r="H38" s="30">
        <v>3278.31</v>
      </c>
      <c r="I38" s="35">
        <f t="shared" si="0"/>
        <v>0.5693427861577717</v>
      </c>
      <c r="J38" s="36">
        <f t="shared" si="1"/>
        <v>0</v>
      </c>
      <c r="K38" s="37">
        <f t="shared" si="2"/>
        <v>0.5693427861577717</v>
      </c>
    </row>
    <row r="39" spans="1:11" ht="15.75" customHeight="1">
      <c r="A39" s="29" t="s">
        <v>125</v>
      </c>
      <c r="B39" s="29" t="s">
        <v>23</v>
      </c>
      <c r="C39" s="30">
        <v>294.3</v>
      </c>
      <c r="D39" s="30">
        <v>294.3</v>
      </c>
      <c r="E39" s="30">
        <v>0</v>
      </c>
      <c r="F39" s="30">
        <v>254.65</v>
      </c>
      <c r="G39" s="30">
        <v>254.65</v>
      </c>
      <c r="H39" s="30">
        <v>0</v>
      </c>
      <c r="I39" s="35">
        <f t="shared" si="0"/>
        <v>-0.13472646958885492</v>
      </c>
      <c r="J39" s="36">
        <f t="shared" si="1"/>
        <v>-0.13472646958885492</v>
      </c>
      <c r="K39" s="37">
        <f t="shared" si="2"/>
        <v>0</v>
      </c>
    </row>
    <row r="40" spans="1:11" ht="15.75" customHeight="1">
      <c r="A40" s="29" t="s">
        <v>152</v>
      </c>
      <c r="B40" s="29" t="s">
        <v>127</v>
      </c>
      <c r="C40" s="30">
        <v>294.3</v>
      </c>
      <c r="D40" s="30">
        <v>294.3</v>
      </c>
      <c r="E40" s="30">
        <v>0</v>
      </c>
      <c r="F40" s="30">
        <v>254.65</v>
      </c>
      <c r="G40" s="30">
        <v>254.65</v>
      </c>
      <c r="H40" s="30">
        <v>0</v>
      </c>
      <c r="I40" s="35">
        <f t="shared" si="0"/>
        <v>-0.13472646958885492</v>
      </c>
      <c r="J40" s="36">
        <f t="shared" si="1"/>
        <v>-0.13472646958885492</v>
      </c>
      <c r="K40" s="37">
        <f t="shared" si="2"/>
        <v>0</v>
      </c>
    </row>
    <row r="41" spans="1:11" ht="15.75" customHeight="1">
      <c r="A41" s="29" t="s">
        <v>145</v>
      </c>
      <c r="B41" s="29" t="s">
        <v>129</v>
      </c>
      <c r="C41" s="30">
        <v>182.98</v>
      </c>
      <c r="D41" s="30">
        <v>182.98</v>
      </c>
      <c r="E41" s="30">
        <v>0</v>
      </c>
      <c r="F41" s="30">
        <v>160.16</v>
      </c>
      <c r="G41" s="30">
        <v>160.16</v>
      </c>
      <c r="H41" s="30">
        <v>0</v>
      </c>
      <c r="I41" s="35">
        <f t="shared" si="0"/>
        <v>-0.12471308339709254</v>
      </c>
      <c r="J41" s="36">
        <f t="shared" si="1"/>
        <v>-0.12471308339709254</v>
      </c>
      <c r="K41" s="37">
        <f t="shared" si="2"/>
        <v>0</v>
      </c>
    </row>
    <row r="42" spans="1:11" ht="15.75" customHeight="1">
      <c r="A42" s="29" t="s">
        <v>146</v>
      </c>
      <c r="B42" s="29" t="s">
        <v>131</v>
      </c>
      <c r="C42" s="30">
        <v>111.32</v>
      </c>
      <c r="D42" s="30">
        <v>111.32</v>
      </c>
      <c r="E42" s="30">
        <v>0</v>
      </c>
      <c r="F42" s="30">
        <v>94.49</v>
      </c>
      <c r="G42" s="30">
        <v>94.49</v>
      </c>
      <c r="H42" s="30">
        <v>0</v>
      </c>
      <c r="I42" s="35">
        <f t="shared" si="0"/>
        <v>-0.15118577075098813</v>
      </c>
      <c r="J42" s="36">
        <f t="shared" si="1"/>
        <v>-0.15118577075098813</v>
      </c>
      <c r="K42" s="37">
        <f t="shared" si="2"/>
        <v>0</v>
      </c>
    </row>
    <row r="43" spans="1:11" ht="18.75" customHeight="1">
      <c r="A43" s="29" t="s">
        <v>132</v>
      </c>
      <c r="B43" s="29" t="s">
        <v>26</v>
      </c>
      <c r="C43" s="30">
        <v>0</v>
      </c>
      <c r="D43" s="30">
        <v>0</v>
      </c>
      <c r="E43" s="30">
        <v>0</v>
      </c>
      <c r="F43" s="30">
        <v>90</v>
      </c>
      <c r="G43" s="30">
        <v>0</v>
      </c>
      <c r="H43" s="30">
        <v>90</v>
      </c>
      <c r="I43" s="35">
        <f t="shared" si="0"/>
        <v>0</v>
      </c>
      <c r="J43" s="36">
        <f t="shared" si="1"/>
        <v>0</v>
      </c>
      <c r="K43" s="37">
        <f t="shared" si="2"/>
        <v>0</v>
      </c>
    </row>
    <row r="44" spans="1:11" ht="15.75" customHeight="1">
      <c r="A44" s="29" t="s">
        <v>165</v>
      </c>
      <c r="B44" s="29" t="s">
        <v>134</v>
      </c>
      <c r="C44" s="30">
        <v>0</v>
      </c>
      <c r="D44" s="30">
        <v>0</v>
      </c>
      <c r="E44" s="30">
        <v>0</v>
      </c>
      <c r="F44" s="30">
        <v>90</v>
      </c>
      <c r="G44" s="30">
        <v>0</v>
      </c>
      <c r="H44" s="30">
        <v>90</v>
      </c>
      <c r="I44" s="35">
        <f t="shared" si="0"/>
        <v>0</v>
      </c>
      <c r="J44" s="36">
        <f t="shared" si="1"/>
        <v>0</v>
      </c>
      <c r="K44" s="37">
        <f t="shared" si="2"/>
        <v>0</v>
      </c>
    </row>
    <row r="45" spans="1:11" ht="15.75" customHeight="1">
      <c r="A45" s="29" t="s">
        <v>145</v>
      </c>
      <c r="B45" s="29" t="s">
        <v>136</v>
      </c>
      <c r="C45" s="30">
        <v>0</v>
      </c>
      <c r="D45" s="30">
        <v>0</v>
      </c>
      <c r="E45" s="30">
        <v>0</v>
      </c>
      <c r="F45" s="30">
        <v>90</v>
      </c>
      <c r="G45" s="30">
        <v>0</v>
      </c>
      <c r="H45" s="30">
        <v>90</v>
      </c>
      <c r="I45" s="35">
        <f t="shared" si="0"/>
        <v>0</v>
      </c>
      <c r="J45" s="36">
        <f t="shared" si="1"/>
        <v>0</v>
      </c>
      <c r="K4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166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142</v>
      </c>
      <c r="D4" s="22" t="s">
        <v>167</v>
      </c>
    </row>
    <row r="5" spans="1:4" ht="19.5" customHeight="1">
      <c r="A5" s="23" t="s">
        <v>62</v>
      </c>
      <c r="B5" s="40" t="s">
        <v>168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2970.36</v>
      </c>
      <c r="D7" s="43"/>
      <c r="E7" s="38"/>
      <c r="F7" s="38"/>
    </row>
    <row r="8" spans="1:4" ht="15.75" customHeight="1">
      <c r="A8" s="29" t="s">
        <v>169</v>
      </c>
      <c r="B8" s="41" t="s">
        <v>170</v>
      </c>
      <c r="C8" s="42">
        <v>2325.41</v>
      </c>
      <c r="D8" s="43"/>
    </row>
    <row r="9" spans="1:5" ht="15.75" customHeight="1">
      <c r="A9" s="29" t="s">
        <v>171</v>
      </c>
      <c r="B9" s="41" t="s">
        <v>172</v>
      </c>
      <c r="C9" s="42">
        <v>850.62</v>
      </c>
      <c r="D9" s="43"/>
      <c r="E9" s="3"/>
    </row>
    <row r="10" spans="1:4" ht="15.75" customHeight="1">
      <c r="A10" s="29" t="s">
        <v>173</v>
      </c>
      <c r="B10" s="41" t="s">
        <v>174</v>
      </c>
      <c r="C10" s="42">
        <v>359.93</v>
      </c>
      <c r="D10" s="43"/>
    </row>
    <row r="11" spans="1:5" ht="15.75" customHeight="1">
      <c r="A11" s="29" t="s">
        <v>175</v>
      </c>
      <c r="B11" s="41" t="s">
        <v>176</v>
      </c>
      <c r="C11" s="42">
        <v>20.84</v>
      </c>
      <c r="D11" s="43"/>
      <c r="E11" s="3"/>
    </row>
    <row r="12" spans="1:4" ht="15.75" customHeight="1">
      <c r="A12" s="29" t="s">
        <v>177</v>
      </c>
      <c r="B12" s="41" t="s">
        <v>178</v>
      </c>
      <c r="C12" s="42">
        <v>130.71</v>
      </c>
      <c r="D12" s="43"/>
    </row>
    <row r="13" spans="1:4" ht="15.75" customHeight="1">
      <c r="A13" s="29" t="s">
        <v>179</v>
      </c>
      <c r="B13" s="41" t="s">
        <v>180</v>
      </c>
      <c r="C13" s="42">
        <v>339.53</v>
      </c>
      <c r="D13" s="43"/>
    </row>
    <row r="14" spans="1:4" ht="15.75" customHeight="1">
      <c r="A14" s="29" t="s">
        <v>181</v>
      </c>
      <c r="B14" s="41" t="s">
        <v>182</v>
      </c>
      <c r="C14" s="42">
        <v>224.51</v>
      </c>
      <c r="D14" s="43"/>
    </row>
    <row r="15" spans="1:4" ht="15.75" customHeight="1">
      <c r="A15" s="29" t="s">
        <v>183</v>
      </c>
      <c r="B15" s="41" t="s">
        <v>184</v>
      </c>
      <c r="C15" s="42">
        <v>116.64</v>
      </c>
      <c r="D15" s="43"/>
    </row>
    <row r="16" spans="1:4" ht="15.75" customHeight="1">
      <c r="A16" s="29" t="s">
        <v>185</v>
      </c>
      <c r="B16" s="41" t="s">
        <v>186</v>
      </c>
      <c r="C16" s="42">
        <v>160.16</v>
      </c>
      <c r="D16" s="43"/>
    </row>
    <row r="17" spans="1:4" ht="15.75" customHeight="1">
      <c r="A17" s="29" t="s">
        <v>187</v>
      </c>
      <c r="B17" s="41" t="s">
        <v>188</v>
      </c>
      <c r="C17" s="42">
        <v>122.47</v>
      </c>
      <c r="D17" s="43"/>
    </row>
    <row r="18" spans="1:4" ht="15.75" customHeight="1">
      <c r="A18" s="29" t="s">
        <v>189</v>
      </c>
      <c r="B18" s="41" t="s">
        <v>190</v>
      </c>
      <c r="C18" s="42">
        <v>532.68</v>
      </c>
      <c r="D18" s="43"/>
    </row>
    <row r="19" spans="1:4" ht="15.75" customHeight="1">
      <c r="A19" s="29" t="s">
        <v>191</v>
      </c>
      <c r="B19" s="41" t="s">
        <v>192</v>
      </c>
      <c r="C19" s="42">
        <v>10.53</v>
      </c>
      <c r="D19" s="43"/>
    </row>
    <row r="20" spans="1:4" ht="15.75" customHeight="1">
      <c r="A20" s="29" t="s">
        <v>191</v>
      </c>
      <c r="B20" s="41" t="s">
        <v>192</v>
      </c>
      <c r="C20" s="42">
        <v>24.52</v>
      </c>
      <c r="D20" s="43"/>
    </row>
    <row r="21" spans="1:4" ht="15.75" customHeight="1">
      <c r="A21" s="29" t="s">
        <v>193</v>
      </c>
      <c r="B21" s="41" t="s">
        <v>194</v>
      </c>
      <c r="C21" s="42">
        <v>2.45</v>
      </c>
      <c r="D21" s="43"/>
    </row>
    <row r="22" spans="1:4" ht="15.75" customHeight="1">
      <c r="A22" s="29" t="s">
        <v>195</v>
      </c>
      <c r="B22" s="41" t="s">
        <v>196</v>
      </c>
      <c r="C22" s="42">
        <v>5</v>
      </c>
      <c r="D22" s="43"/>
    </row>
    <row r="23" spans="1:4" ht="15.75" customHeight="1">
      <c r="A23" s="29" t="s">
        <v>197</v>
      </c>
      <c r="B23" s="41" t="s">
        <v>198</v>
      </c>
      <c r="C23" s="42">
        <v>16.72</v>
      </c>
      <c r="D23" s="43"/>
    </row>
    <row r="24" spans="1:4" ht="15.75" customHeight="1">
      <c r="A24" s="29" t="s">
        <v>199</v>
      </c>
      <c r="B24" s="41" t="s">
        <v>200</v>
      </c>
      <c r="C24" s="42">
        <v>41.8</v>
      </c>
      <c r="D24" s="43"/>
    </row>
    <row r="25" spans="1:4" ht="15.75" customHeight="1">
      <c r="A25" s="29" t="s">
        <v>201</v>
      </c>
      <c r="B25" s="41" t="s">
        <v>202</v>
      </c>
      <c r="C25" s="42">
        <v>8</v>
      </c>
      <c r="D25" s="43"/>
    </row>
    <row r="26" spans="1:4" ht="15.75" customHeight="1">
      <c r="A26" s="29" t="s">
        <v>203</v>
      </c>
      <c r="B26" s="41" t="s">
        <v>204</v>
      </c>
      <c r="C26" s="42">
        <v>65.43</v>
      </c>
      <c r="D26" s="43"/>
    </row>
    <row r="27" spans="1:4" ht="15.75" customHeight="1">
      <c r="A27" s="29" t="s">
        <v>205</v>
      </c>
      <c r="B27" s="41" t="s">
        <v>206</v>
      </c>
      <c r="C27" s="42">
        <v>111</v>
      </c>
      <c r="D27" s="43"/>
    </row>
    <row r="28" spans="1:4" ht="15.75" customHeight="1">
      <c r="A28" s="29" t="s">
        <v>207</v>
      </c>
      <c r="B28" s="41" t="s">
        <v>208</v>
      </c>
      <c r="C28" s="42">
        <v>32</v>
      </c>
      <c r="D28" s="43"/>
    </row>
    <row r="29" spans="1:4" ht="15.75" customHeight="1">
      <c r="A29" s="29" t="s">
        <v>209</v>
      </c>
      <c r="B29" s="41" t="s">
        <v>210</v>
      </c>
      <c r="C29" s="42">
        <v>3</v>
      </c>
      <c r="D29" s="43"/>
    </row>
    <row r="30" spans="1:4" ht="15.75" customHeight="1">
      <c r="A30" s="29" t="s">
        <v>211</v>
      </c>
      <c r="B30" s="41" t="s">
        <v>212</v>
      </c>
      <c r="C30" s="42">
        <v>5</v>
      </c>
      <c r="D30" s="43"/>
    </row>
    <row r="31" spans="1:4" ht="15.75" customHeight="1">
      <c r="A31" s="29" t="s">
        <v>213</v>
      </c>
      <c r="B31" s="41" t="s">
        <v>214</v>
      </c>
      <c r="C31" s="42">
        <v>7</v>
      </c>
      <c r="D31" s="43"/>
    </row>
    <row r="32" spans="1:4" ht="15.75" customHeight="1">
      <c r="A32" s="29" t="s">
        <v>215</v>
      </c>
      <c r="B32" s="41" t="s">
        <v>216</v>
      </c>
      <c r="C32" s="42">
        <v>28.07</v>
      </c>
      <c r="D32" s="43"/>
    </row>
    <row r="33" spans="1:4" ht="15.75" customHeight="1">
      <c r="A33" s="29" t="s">
        <v>217</v>
      </c>
      <c r="B33" s="41" t="s">
        <v>218</v>
      </c>
      <c r="C33" s="42">
        <v>49.14</v>
      </c>
      <c r="D33" s="43"/>
    </row>
    <row r="34" spans="1:4" ht="15.75" customHeight="1">
      <c r="A34" s="29" t="s">
        <v>219</v>
      </c>
      <c r="B34" s="41" t="s">
        <v>220</v>
      </c>
      <c r="C34" s="42">
        <v>23.14</v>
      </c>
      <c r="D34" s="43"/>
    </row>
    <row r="35" spans="1:4" ht="15.75" customHeight="1">
      <c r="A35" s="29" t="s">
        <v>221</v>
      </c>
      <c r="B35" s="41" t="s">
        <v>222</v>
      </c>
      <c r="C35" s="42">
        <v>75.62</v>
      </c>
      <c r="D35" s="43"/>
    </row>
    <row r="36" spans="1:4" ht="15.75" customHeight="1">
      <c r="A36" s="29" t="s">
        <v>223</v>
      </c>
      <c r="B36" s="41" t="s">
        <v>224</v>
      </c>
      <c r="C36" s="42">
        <v>24.26</v>
      </c>
      <c r="D36" s="43"/>
    </row>
    <row r="37" spans="1:4" ht="15.75" customHeight="1">
      <c r="A37" s="29" t="s">
        <v>225</v>
      </c>
      <c r="B37" s="41" t="s">
        <v>226</v>
      </c>
      <c r="C37" s="42">
        <v>108.17</v>
      </c>
      <c r="D37" s="43"/>
    </row>
    <row r="38" spans="1:4" ht="15.75" customHeight="1">
      <c r="A38" s="29" t="s">
        <v>227</v>
      </c>
      <c r="B38" s="41" t="s">
        <v>228</v>
      </c>
      <c r="C38" s="42">
        <v>69.47</v>
      </c>
      <c r="D38" s="43"/>
    </row>
    <row r="39" spans="1:4" ht="15.75" customHeight="1">
      <c r="A39" s="29" t="s">
        <v>229</v>
      </c>
      <c r="B39" s="41" t="s">
        <v>230</v>
      </c>
      <c r="C39" s="42">
        <v>20.71</v>
      </c>
      <c r="D39" s="43"/>
    </row>
    <row r="40" spans="1:4" ht="15.75" customHeight="1">
      <c r="A40" s="29" t="s">
        <v>231</v>
      </c>
      <c r="B40" s="41" t="s">
        <v>232</v>
      </c>
      <c r="C40" s="42">
        <v>6.51</v>
      </c>
      <c r="D40" s="43"/>
    </row>
    <row r="41" spans="1:4" ht="15.75" customHeight="1">
      <c r="A41" s="29" t="s">
        <v>233</v>
      </c>
      <c r="B41" s="41" t="s">
        <v>234</v>
      </c>
      <c r="C41" s="42">
        <v>7.76</v>
      </c>
      <c r="D41" s="43"/>
    </row>
    <row r="42" spans="1:4" ht="15.75" customHeight="1">
      <c r="A42" s="29" t="s">
        <v>235</v>
      </c>
      <c r="B42" s="41" t="s">
        <v>236</v>
      </c>
      <c r="C42" s="42">
        <v>3.72</v>
      </c>
      <c r="D42" s="43"/>
    </row>
    <row r="43" spans="1:4" ht="15.75" customHeight="1">
      <c r="A43" s="29" t="s">
        <v>237</v>
      </c>
      <c r="B43" s="41" t="s">
        <v>238</v>
      </c>
      <c r="C43" s="42">
        <v>4.1</v>
      </c>
      <c r="D43" s="43"/>
    </row>
    <row r="44" spans="1:4" ht="15.75" customHeight="1">
      <c r="A44" s="29" t="s">
        <v>239</v>
      </c>
      <c r="B44" s="41" t="s">
        <v>240</v>
      </c>
      <c r="C44" s="42">
        <v>4.1</v>
      </c>
      <c r="D4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141</v>
      </c>
      <c r="D4" s="19"/>
      <c r="E4" s="19"/>
      <c r="F4" s="20" t="s">
        <v>142</v>
      </c>
      <c r="G4" s="21"/>
      <c r="H4" s="22"/>
      <c r="I4" s="22" t="s">
        <v>143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138</v>
      </c>
      <c r="E5" s="25" t="s">
        <v>139</v>
      </c>
      <c r="F5" s="25" t="s">
        <v>3</v>
      </c>
      <c r="G5" s="26" t="s">
        <v>138</v>
      </c>
      <c r="H5" s="25" t="s">
        <v>139</v>
      </c>
      <c r="I5" s="25" t="s">
        <v>3</v>
      </c>
      <c r="J5" s="26" t="s">
        <v>138</v>
      </c>
      <c r="K5" s="33" t="s">
        <v>139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333059.01</v>
      </c>
      <c r="D7" s="30">
        <v>0</v>
      </c>
      <c r="E7" s="30">
        <v>333059.01</v>
      </c>
      <c r="F7" s="30">
        <v>232537.1</v>
      </c>
      <c r="G7" s="30">
        <v>0</v>
      </c>
      <c r="H7" s="30">
        <v>232537.1</v>
      </c>
      <c r="I7" s="35">
        <f aca="true" t="shared" si="0" ref="I7:I14">IF(C7&gt;0,(F7-C7)/C7,0)</f>
        <v>-0.3018141139613668</v>
      </c>
      <c r="J7" s="36">
        <f aca="true" t="shared" si="1" ref="J7:J14">IF(D7&gt;0,(G7-D7)/D7,0)</f>
        <v>0</v>
      </c>
      <c r="K7" s="37">
        <f aca="true" t="shared" si="2" ref="K7:K14">IF(E7&gt;0,(H7-E7)/E7,0)</f>
        <v>-0.3018141139613668</v>
      </c>
      <c r="L7" s="38"/>
      <c r="M7" s="38"/>
    </row>
    <row r="8" spans="1:11" ht="15.75" customHeight="1">
      <c r="A8" s="29" t="s">
        <v>89</v>
      </c>
      <c r="B8" s="29" t="s">
        <v>15</v>
      </c>
      <c r="C8" s="30">
        <v>333059.01</v>
      </c>
      <c r="D8" s="30">
        <v>0</v>
      </c>
      <c r="E8" s="30">
        <v>333059.01</v>
      </c>
      <c r="F8" s="30">
        <v>232537.1</v>
      </c>
      <c r="G8" s="30">
        <v>0</v>
      </c>
      <c r="H8" s="30">
        <v>232537.1</v>
      </c>
      <c r="I8" s="35">
        <f t="shared" si="0"/>
        <v>-0.3018141139613668</v>
      </c>
      <c r="J8" s="36">
        <f t="shared" si="1"/>
        <v>0</v>
      </c>
      <c r="K8" s="37">
        <f t="shared" si="2"/>
        <v>-0.3018141139613668</v>
      </c>
    </row>
    <row r="9" spans="1:11" ht="27.75" customHeight="1">
      <c r="A9" s="29" t="s">
        <v>242</v>
      </c>
      <c r="B9" s="29" t="s">
        <v>91</v>
      </c>
      <c r="C9" s="30">
        <v>277059.01</v>
      </c>
      <c r="D9" s="30">
        <v>0</v>
      </c>
      <c r="E9" s="30">
        <v>277059.01</v>
      </c>
      <c r="F9" s="30">
        <v>222537.1</v>
      </c>
      <c r="G9" s="30">
        <v>0</v>
      </c>
      <c r="H9" s="30">
        <v>222537.1</v>
      </c>
      <c r="I9" s="35">
        <f t="shared" si="0"/>
        <v>-0.19678807774560372</v>
      </c>
      <c r="J9" s="36">
        <f t="shared" si="1"/>
        <v>0</v>
      </c>
      <c r="K9" s="37">
        <f t="shared" si="2"/>
        <v>-0.19678807774560372</v>
      </c>
    </row>
    <row r="10" spans="1:11" ht="45.75" customHeight="1">
      <c r="A10" s="29" t="s">
        <v>145</v>
      </c>
      <c r="B10" s="29" t="s">
        <v>243</v>
      </c>
      <c r="C10" s="30">
        <v>264000</v>
      </c>
      <c r="D10" s="30">
        <v>0</v>
      </c>
      <c r="E10" s="30">
        <v>264000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36.75" customHeight="1">
      <c r="A11" s="29" t="s">
        <v>146</v>
      </c>
      <c r="B11" s="29" t="s">
        <v>244</v>
      </c>
      <c r="C11" s="30">
        <v>4485</v>
      </c>
      <c r="D11" s="30">
        <v>0</v>
      </c>
      <c r="E11" s="30">
        <v>4485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0</v>
      </c>
      <c r="K11" s="37">
        <f t="shared" si="2"/>
        <v>-1</v>
      </c>
    </row>
    <row r="12" spans="1:11" ht="27.75" customHeight="1">
      <c r="A12" s="29" t="s">
        <v>150</v>
      </c>
      <c r="B12" s="29" t="s">
        <v>93</v>
      </c>
      <c r="C12" s="30">
        <v>8574.01</v>
      </c>
      <c r="D12" s="30">
        <v>0</v>
      </c>
      <c r="E12" s="30">
        <v>8574.01</v>
      </c>
      <c r="F12" s="30">
        <v>222537.1</v>
      </c>
      <c r="G12" s="30">
        <v>0</v>
      </c>
      <c r="H12" s="30">
        <v>222537.1</v>
      </c>
      <c r="I12" s="35">
        <f t="shared" si="0"/>
        <v>24.954844932534485</v>
      </c>
      <c r="J12" s="36">
        <f t="shared" si="1"/>
        <v>0</v>
      </c>
      <c r="K12" s="37">
        <f t="shared" si="2"/>
        <v>24.954844932534485</v>
      </c>
    </row>
    <row r="13" spans="1:11" ht="18.75" customHeight="1">
      <c r="A13" s="29" t="s">
        <v>245</v>
      </c>
      <c r="B13" s="29" t="s">
        <v>95</v>
      </c>
      <c r="C13" s="30">
        <v>56000</v>
      </c>
      <c r="D13" s="30">
        <v>0</v>
      </c>
      <c r="E13" s="30">
        <v>56000</v>
      </c>
      <c r="F13" s="30">
        <v>10000</v>
      </c>
      <c r="G13" s="30">
        <v>0</v>
      </c>
      <c r="H13" s="30">
        <v>10000</v>
      </c>
      <c r="I13" s="35">
        <f t="shared" si="0"/>
        <v>-0.8214285714285714</v>
      </c>
      <c r="J13" s="36">
        <f t="shared" si="1"/>
        <v>0</v>
      </c>
      <c r="K13" s="37">
        <f t="shared" si="2"/>
        <v>-0.8214285714285714</v>
      </c>
    </row>
    <row r="14" spans="1:11" ht="36.75" customHeight="1">
      <c r="A14" s="29" t="s">
        <v>145</v>
      </c>
      <c r="B14" s="29" t="s">
        <v>97</v>
      </c>
      <c r="C14" s="30">
        <v>56000</v>
      </c>
      <c r="D14" s="30">
        <v>0</v>
      </c>
      <c r="E14" s="30">
        <v>56000</v>
      </c>
      <c r="F14" s="30">
        <v>10000</v>
      </c>
      <c r="G14" s="30">
        <v>0</v>
      </c>
      <c r="H14" s="30">
        <v>10000</v>
      </c>
      <c r="I14" s="35">
        <f t="shared" si="0"/>
        <v>-0.8214285714285714</v>
      </c>
      <c r="J14" s="36">
        <f t="shared" si="1"/>
        <v>0</v>
      </c>
      <c r="K14" s="37">
        <f t="shared" si="2"/>
        <v>-0.8214285714285714</v>
      </c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246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247</v>
      </c>
      <c r="B4" s="8" t="s">
        <v>51</v>
      </c>
      <c r="C4" s="8" t="s">
        <v>167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248</v>
      </c>
      <c r="B5" s="10">
        <v>50.54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249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250</v>
      </c>
      <c r="B7" s="14">
        <v>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251</v>
      </c>
      <c r="B8" s="15">
        <v>43.54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252</v>
      </c>
      <c r="B9" s="10">
        <v>43.54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253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dcterms:created xsi:type="dcterms:W3CDTF">2020-05-14T00:37:54Z</dcterms:created>
  <dcterms:modified xsi:type="dcterms:W3CDTF">2020-05-14T00:40:03Z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